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прил 2 2014" sheetId="3" r:id="rId1"/>
  </sheets>
  <calcPr calcId="125725"/>
</workbook>
</file>

<file path=xl/calcChain.xml><?xml version="1.0" encoding="utf-8"?>
<calcChain xmlns="http://schemas.openxmlformats.org/spreadsheetml/2006/main">
  <c r="L86" i="3"/>
  <c r="K86"/>
  <c r="J86"/>
  <c r="I86"/>
  <c r="H35" l="1"/>
  <c r="H74"/>
  <c r="H68"/>
  <c r="H62"/>
  <c r="H47"/>
  <c r="H32"/>
  <c r="H26"/>
  <c r="H86" s="1"/>
</calcChain>
</file>

<file path=xl/sharedStrings.xml><?xml version="1.0" encoding="utf-8"?>
<sst xmlns="http://schemas.openxmlformats.org/spreadsheetml/2006/main" count="295" uniqueCount="131">
  <si>
    <t xml:space="preserve">Срок реализации мероприятия </t>
  </si>
  <si>
    <t xml:space="preserve"> 1.</t>
  </si>
  <si>
    <t xml:space="preserve"> 2.</t>
  </si>
  <si>
    <t xml:space="preserve">Май 2018 года 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</si>
  <si>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</si>
  <si>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</si>
  <si>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</si>
  <si>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</si>
  <si>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</si>
  <si>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</si>
  <si>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</si>
  <si>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</si>
  <si>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</si>
  <si>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</si>
  <si>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</si>
  <si>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 политике Иркутской области), организация и проведение областных конкурсов среди студенческих отрядов добровольных пожарных и спасателей</t>
  </si>
  <si>
    <t>22.</t>
  </si>
  <si>
    <t>23.</t>
  </si>
  <si>
    <t>24.</t>
  </si>
  <si>
    <t>25.</t>
  </si>
  <si>
    <t>2014 год</t>
  </si>
  <si>
    <t>2015 год</t>
  </si>
  <si>
    <t>2016 год</t>
  </si>
  <si>
    <t>2017 год</t>
  </si>
  <si>
    <t>2018 год</t>
  </si>
  <si>
    <t>Издание книг-воспоминаний ветеранов Великой Отечественной войны</t>
  </si>
  <si>
    <t>Организация и проведение Межрегионального полевого лагеря "Юный спасатель"</t>
  </si>
  <si>
    <t>Организация и проведение мероприятий, посвященных: дням воинской славы (победные дни) России в ознаменование славных побед российских войск, которые сыграли решающую роль в истории России; памятным датам в истории Отечества, связанным с важнейшими историческими событиями в жизни государства и общества; знаменательным датам в истории Иркутской области, юбилейным датам знаменитых земляков и государственным праздникам: День России и День Государственного флага РФ</t>
  </si>
  <si>
    <t>Организация и проведение на территории Иркутской области Всероссийской акции "Георгиевская ленточка"</t>
  </si>
  <si>
    <t>Организация и проведение областного конкурса патриотической песни</t>
  </si>
  <si>
    <t>Организация и проведение областного полевого лагеря "Юный спасатель" для обучающихся в общеобразовательных организациях, профессиональных образовательных организациях и образовательных организациях высшего образования</t>
  </si>
  <si>
    <t>Организация и проведение областных конкурсов среди студенческих отрядов добровольных пожарных и спасателей</t>
  </si>
  <si>
    <t>Организация и проведение областных соревнований по парашютному спорту на приз Героя России Шерстянникова А.Н.</t>
  </si>
  <si>
    <t>Проведение межвузовских олимпиад по безопасности жизнедеятельности</t>
  </si>
  <si>
    <t>Проведение областного конкурса  программ по организации и проведению лагерей патриотической направленности</t>
  </si>
  <si>
    <t>Проведение областного конкурса  программ по организации центров патриотического воспитания и допризывной подготовки молодежи</t>
  </si>
  <si>
    <t>Проведение областной военно-спортивной игры "Зарница" для обучающихся в общеобразовательных организациях (Министерство по физической культуре, спорту и молодежной политике Иркутской области)</t>
  </si>
  <si>
    <t>Проведение областных слетов организаций, занимающихся военно-патриотическим и гражданско-патриотическим воспитанием молодежи</t>
  </si>
  <si>
    <t>Проведение семинаров, тренингов для специалистов региональной системы патриотического воспитания</t>
  </si>
  <si>
    <t>Развитие и поддержка региональной системы патриотического воспитания и допризывной подготовки молодежи</t>
  </si>
  <si>
    <t>Содействие деятельности региональной системы патриотического воспитания</t>
  </si>
  <si>
    <t>Создание и размещение медийной продукции по вопросам патриотического воспитания</t>
  </si>
  <si>
    <t>Наименование цели, мероприятия</t>
  </si>
  <si>
    <t>Источник финансирования/Наименование показателя мероприятия</t>
  </si>
  <si>
    <t>Ед. изм.</t>
  </si>
  <si>
    <t>Изготовление наглядной агитации (баннеров, растяжек, плакатов, флай-карт), направленной на повышение престижа воинской службы и формирование положительного отношения к правоохранительным органам</t>
  </si>
  <si>
    <t>министерство по физической культуре, спорту и молодежной политике Иркутской области</t>
  </si>
  <si>
    <t>Январь 2014 года</t>
  </si>
  <si>
    <t>Декабрь 2018 года</t>
  </si>
  <si>
    <t>областной бюджет</t>
  </si>
  <si>
    <t>тыс. руб.</t>
  </si>
  <si>
    <t>ед.</t>
  </si>
  <si>
    <t>Январь 2015 года</t>
  </si>
  <si>
    <t>шт.</t>
  </si>
  <si>
    <t>Январь 2016 года</t>
  </si>
  <si>
    <t>Меры по поддержке деятельности поисковых отрядов при проведении мероприятий по увековечиванию памяти погибших при защите Отечества, по розыску захоронений (перезахоронению) останков погибших при защите Отечества, по присвоению имен и фамилий погибших при защите Отечества, занесение фамилий в книгу Памяти, проведение итоговых слетов поисковых отрядов, посвященных окончанию поисковых работ</t>
  </si>
  <si>
    <t>Показатель объема: количество проведенных мероприятий</t>
  </si>
  <si>
    <t>Показатель качества: количество участников</t>
  </si>
  <si>
    <t>Направление молодежи и руководителей патриотических клубов, центров для участия в межрегиональных и всероссийских соревнованиях патриотической направленности, семинарах, конференциях</t>
  </si>
  <si>
    <t>Организация и проведение акции "Горячая линия для призывников"</t>
  </si>
  <si>
    <t>ОГКУ "ЦСИУМ"</t>
  </si>
  <si>
    <t>Декабрь 2014 года</t>
  </si>
  <si>
    <t>Показатель качества: количество участников полевого лагеря "Юный спасатель"</t>
  </si>
  <si>
    <t>Март 2014 года</t>
  </si>
  <si>
    <t>Май 2018 года</t>
  </si>
  <si>
    <t xml:space="preserve">Декабрь 2018 года </t>
  </si>
  <si>
    <t>Показатель качества: количество участников областного полевого лагеря "Юный спасатель"</t>
  </si>
  <si>
    <t>Организация и проведение  областной акции "Уголок Российской государственности", направленной на изучение героико-патриотической символики России: Государственного флага Российской Федерации, Герба Российской Федерации, Гимна Российской Федерации, флага и герба Иркутской области</t>
  </si>
  <si>
    <t>Показатель качества: количество участников областных соревнований по парашютному спорту на приз Героя России Шерстянникова А.Н.</t>
  </si>
  <si>
    <t>Показатель качества: Количество участников</t>
  </si>
  <si>
    <t>Декабрь 2017 года</t>
  </si>
  <si>
    <t>Показатель качества: количество молодежи, принимающее участие в деятельности центров</t>
  </si>
  <si>
    <t>Показатель качества: количество участников областной военно-спортивной игры "Зарница"</t>
  </si>
  <si>
    <t>Проведение областной военно-спортивной игры "Орленок" (Школа безопасности) для обучающихся в общеобразовательных организациях и профессиональных образовательных организациях (Министерство по физической культуре, спорту и молодежной политике Иркутской области)</t>
  </si>
  <si>
    <t>Показатель качества: количество участников областной военно-спортивной игры "Орленок"(Школа безопасности)</t>
  </si>
  <si>
    <t>Показатель качества: количество участников областной военно-спортивной игры "Орленок" (Школа безопасности)</t>
  </si>
  <si>
    <t>Показатель объема: количество проведенных семинаров, тренингов</t>
  </si>
  <si>
    <t>Показатель качества: количество участников семинаров, тренингов для специалистов региональной системы патриотического воспитания</t>
  </si>
  <si>
    <t>Показатель качества: количество молодежи, принимающее участие в мероприятиях</t>
  </si>
  <si>
    <t>ИТОГО объем финансирования в целом по программе</t>
  </si>
  <si>
    <t xml:space="preserve"> N п/п</t>
  </si>
  <si>
    <t>Ответственный  за реализацию мероприятия</t>
  </si>
  <si>
    <t>Показатель объема: тираж</t>
  </si>
  <si>
    <t>экз.</t>
  </si>
  <si>
    <t>чел.</t>
  </si>
  <si>
    <t>Показатель объема: количество команд-участниц</t>
  </si>
  <si>
    <t>Показатель объема: количество муниципальных образований Иркутской области, принявших участие во Всероссийской акции "Георгиевская ленточка"</t>
  </si>
  <si>
    <t>Показатель объема: количество участников областного конкурса программ по организации и проведению лагерей патриотической направленности</t>
  </si>
  <si>
    <t>Показатель объема: количество открытых центров</t>
  </si>
  <si>
    <t>Показатель объема: количество изготовленной медийной продукции</t>
  </si>
  <si>
    <t xml:space="preserve">показатель качества: тираж </t>
  </si>
  <si>
    <t>Показатель объема: количество изданных книг</t>
  </si>
  <si>
    <t>Показатель качества: количество прокатов</t>
  </si>
  <si>
    <t>Показатель объема: количество мероприятий</t>
  </si>
  <si>
    <t>Показатель объема: количество обращений, поступивших на "Горячую линию для призывников"</t>
  </si>
  <si>
    <t>Показатель качества: количество участников лагерей патриотической направленности</t>
  </si>
  <si>
    <t>Показатель качества: доля обращений с положительным исходом</t>
  </si>
  <si>
    <t>%</t>
  </si>
  <si>
    <t>Расходы на мероприятие/Значения показателей мероприятия</t>
  </si>
  <si>
    <t xml:space="preserve">Цель: Совершенствование системы патриотического и гражданско-патриотического воспитания и допризывной подготовки молодежи в Иркутской области                       </t>
  </si>
  <si>
    <t>с (месяц/ год)</t>
  </si>
  <si>
    <t>по(месяц/ год)</t>
  </si>
  <si>
    <t>Показатель качества: количество муниципальных образований Иркутской области, разместивших предметы наглядной агитации</t>
  </si>
  <si>
    <t>Показатель объема: количество лиц, направленных для участия в межрегиональных и всероссийских соревнованиях патриотической направленности, семинарах, конференциях</t>
  </si>
  <si>
    <t>Показатель качества: количество соревнований, семинаров, конференций</t>
  </si>
  <si>
    <t>Показатель объема: количество участников конкурса</t>
  </si>
  <si>
    <t>Показатель Качества: количество муниципальных образований Иркутской области, направивших участников конкурса</t>
  </si>
  <si>
    <t>Показатель объема: количество изготовленной символики</t>
  </si>
  <si>
    <t>Показатель качества: количество муниципальных образований Иркутской области, принявших участие в областной акции "Уголок Российской государственности"</t>
  </si>
  <si>
    <t>Показатель объема: количество победителей соревнований</t>
  </si>
  <si>
    <t>Показатель объема: количество участников</t>
  </si>
  <si>
    <t>Показатель качества: количество ВУЗов, принявших участие в проведении межвузовских олимпиад по безопасности жизнедеятельности</t>
  </si>
  <si>
    <t>Показатель объема: количество организаций, занимающихся военно-патриотическим и гражданско-патриотическим воспитанием молодежи, принявших участие в слетах</t>
  </si>
  <si>
    <t>Показатель объема: количество муниципальных образований Иркутской области, которым оказано содействие в деятельности региональной системы патриотического воспитания</t>
  </si>
  <si>
    <t>Показатель качества: Количество единиц оборудования, выданного специалистам региональной системы патриотического воспитания в целях содействия деятельности региональной системы патриотического воспитания</t>
  </si>
  <si>
    <t>СИСТЕМА МЕРОПРИЯТИЙ ВЕДОМСТВЕННОЙ ЦЕЛЕВОЙ ПРОГРАММЫ
ИРКУТСКОЙ ОБЛАСТИ "ПАТРИОТИЧЕСКОЕ ВОСПИТАНИЕ ГРАЖДАН
В ИРКУТСКОЙ ОБЛАСТИ И ДОПРИЗЫВНАЯ ПОДГОТОВКА МОЛОДЕЖИ"
НА 2014 - 2018 ГОДЫ</t>
  </si>
  <si>
    <t>».</t>
  </si>
  <si>
    <t>Показатель качества: количество проведенных мерорприятий</t>
  </si>
  <si>
    <t>Декабрь 2015 года</t>
  </si>
  <si>
    <t>3.</t>
  </si>
  <si>
    <t>4.</t>
  </si>
  <si>
    <t>5.</t>
  </si>
  <si>
    <t>6.</t>
  </si>
  <si>
    <t>7.</t>
  </si>
  <si>
    <t>8.</t>
  </si>
  <si>
    <t>9.</t>
  </si>
  <si>
    <t>17.</t>
  </si>
  <si>
    <t>Показатель объема: количество волонтеров</t>
  </si>
  <si>
    <t>Организация волонтерского корпуса и проведение дней единого действий, приуроченных к 70-летию Победы в Великой Отечественной войне 1941-1945 годов</t>
  </si>
  <si>
    <t>министерство по физической культуре, спорту и молодежной политике Иркутской области, ОГКУ "ЦСИУМ, ОГКУ "ЦПН", ОГКУ "МКЦ"</t>
  </si>
  <si>
    <t xml:space="preserve">Приложение 2
к приказу министерства по физической культуре, спорту и молодежной политике Иркутской области
от   15  июня   2015 года     №  71-мпр
«Приложение 2
к ведомственной целевой программе
Иркутской области "Патриотическое
воспитание граждан в Иркутской области
и допризывная подготовка молодежи"
на 2014 - 2018 годы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</si>
</sst>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Layout" zoomScaleNormal="100" workbookViewId="0">
      <selection activeCell="G1" sqref="G1:L1"/>
    </sheetView>
  </sheetViews>
  <sheetFormatPr defaultRowHeight="15"/>
  <cols>
    <col min="1" max="1" width="4.28515625" style="3" customWidth="1"/>
    <col min="2" max="2" width="30.85546875" style="7" customWidth="1"/>
    <col min="3" max="3" width="15.28515625" style="7" customWidth="1"/>
    <col min="4" max="4" width="7" style="3" customWidth="1"/>
    <col min="5" max="5" width="7.140625" style="3" customWidth="1"/>
    <col min="6" max="6" width="28.5703125" style="3" customWidth="1"/>
    <col min="7" max="7" width="4.28515625" style="3" customWidth="1"/>
    <col min="8" max="8" width="8.5703125" style="3" customWidth="1"/>
    <col min="9" max="9" width="9" style="3" customWidth="1"/>
    <col min="10" max="10" width="8.5703125" style="3" customWidth="1"/>
    <col min="11" max="11" width="7.5703125" style="3" customWidth="1"/>
    <col min="12" max="12" width="7.85546875" style="3" customWidth="1"/>
    <col min="13" max="13" width="3" style="3" customWidth="1"/>
    <col min="14" max="16384" width="9.140625" style="3"/>
  </cols>
  <sheetData>
    <row r="1" spans="1:12" ht="177.75" customHeight="1">
      <c r="G1" s="45" t="s">
        <v>130</v>
      </c>
      <c r="H1" s="45"/>
      <c r="I1" s="45"/>
      <c r="J1" s="45"/>
      <c r="K1" s="45"/>
      <c r="L1" s="45"/>
    </row>
    <row r="4" spans="1:12" ht="60" customHeight="1">
      <c r="A4" s="34" t="s">
        <v>115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7" spans="1:12" ht="22.5" customHeight="1">
      <c r="A7" s="23" t="s">
        <v>80</v>
      </c>
      <c r="B7" s="22" t="s">
        <v>42</v>
      </c>
      <c r="C7" s="23" t="s">
        <v>81</v>
      </c>
      <c r="D7" s="22" t="s">
        <v>0</v>
      </c>
      <c r="E7" s="22"/>
      <c r="F7" s="22" t="s">
        <v>43</v>
      </c>
      <c r="G7" s="22" t="s">
        <v>44</v>
      </c>
      <c r="H7" s="42" t="s">
        <v>98</v>
      </c>
      <c r="I7" s="43"/>
      <c r="J7" s="43"/>
      <c r="K7" s="43"/>
      <c r="L7" s="44"/>
    </row>
    <row r="8" spans="1:12" ht="22.5" customHeight="1">
      <c r="A8" s="24"/>
      <c r="B8" s="22"/>
      <c r="C8" s="24"/>
      <c r="D8" s="11" t="s">
        <v>100</v>
      </c>
      <c r="E8" s="11" t="s">
        <v>101</v>
      </c>
      <c r="F8" s="22"/>
      <c r="G8" s="22"/>
      <c r="H8" s="11" t="s">
        <v>20</v>
      </c>
      <c r="I8" s="11" t="s">
        <v>21</v>
      </c>
      <c r="J8" s="11" t="s">
        <v>22</v>
      </c>
      <c r="K8" s="11" t="s">
        <v>23</v>
      </c>
      <c r="L8" s="11" t="s">
        <v>24</v>
      </c>
    </row>
    <row r="9" spans="1:12" s="13" customFormat="1">
      <c r="A9" s="15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</row>
    <row r="10" spans="1:12" ht="16.5" customHeight="1">
      <c r="A10" s="36" t="s">
        <v>99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1:12" ht="24" customHeight="1">
      <c r="A11" s="23" t="s">
        <v>1</v>
      </c>
      <c r="B11" s="23" t="s">
        <v>45</v>
      </c>
      <c r="C11" s="39" t="s">
        <v>46</v>
      </c>
      <c r="D11" s="23" t="s">
        <v>47</v>
      </c>
      <c r="E11" s="23" t="s">
        <v>48</v>
      </c>
      <c r="F11" s="1" t="s">
        <v>49</v>
      </c>
      <c r="G11" s="1" t="s">
        <v>50</v>
      </c>
      <c r="H11" s="15">
        <v>0</v>
      </c>
      <c r="I11" s="15">
        <v>100.8</v>
      </c>
      <c r="J11" s="15">
        <v>0</v>
      </c>
      <c r="K11" s="15">
        <v>112</v>
      </c>
      <c r="L11" s="15">
        <v>0</v>
      </c>
    </row>
    <row r="12" spans="1:12" ht="15.75" customHeight="1">
      <c r="A12" s="26"/>
      <c r="B12" s="26"/>
      <c r="C12" s="40"/>
      <c r="D12" s="26"/>
      <c r="E12" s="26"/>
      <c r="F12" s="1" t="s">
        <v>82</v>
      </c>
      <c r="G12" s="1" t="s">
        <v>83</v>
      </c>
      <c r="H12" s="15">
        <v>0</v>
      </c>
      <c r="I12" s="15">
        <v>65</v>
      </c>
      <c r="J12" s="15">
        <v>0</v>
      </c>
      <c r="K12" s="15">
        <v>70</v>
      </c>
      <c r="L12" s="15">
        <v>0</v>
      </c>
    </row>
    <row r="13" spans="1:12" ht="45" customHeight="1">
      <c r="A13" s="24"/>
      <c r="B13" s="24"/>
      <c r="C13" s="41"/>
      <c r="D13" s="24"/>
      <c r="E13" s="24"/>
      <c r="F13" s="4" t="s">
        <v>102</v>
      </c>
      <c r="G13" s="1" t="s">
        <v>51</v>
      </c>
      <c r="H13" s="15">
        <v>0</v>
      </c>
      <c r="I13" s="15">
        <v>30</v>
      </c>
      <c r="J13" s="15">
        <v>0</v>
      </c>
      <c r="K13" s="15">
        <v>35</v>
      </c>
      <c r="L13" s="15">
        <v>0</v>
      </c>
    </row>
    <row r="14" spans="1:12" ht="22.5">
      <c r="A14" s="22" t="s">
        <v>2</v>
      </c>
      <c r="B14" s="22" t="s">
        <v>25</v>
      </c>
      <c r="C14" s="25" t="s">
        <v>46</v>
      </c>
      <c r="D14" s="22" t="s">
        <v>52</v>
      </c>
      <c r="E14" s="22" t="s">
        <v>48</v>
      </c>
      <c r="F14" s="11" t="s">
        <v>49</v>
      </c>
      <c r="G14" s="11" t="s">
        <v>50</v>
      </c>
      <c r="H14" s="15">
        <v>0</v>
      </c>
      <c r="I14" s="15">
        <v>288</v>
      </c>
      <c r="J14" s="15">
        <v>0</v>
      </c>
      <c r="K14" s="15">
        <v>0</v>
      </c>
      <c r="L14" s="15">
        <v>320</v>
      </c>
    </row>
    <row r="15" spans="1:12" ht="23.25" customHeight="1">
      <c r="A15" s="22"/>
      <c r="B15" s="22"/>
      <c r="C15" s="25"/>
      <c r="D15" s="22"/>
      <c r="E15" s="22"/>
      <c r="F15" s="11" t="s">
        <v>91</v>
      </c>
      <c r="G15" s="11" t="s">
        <v>51</v>
      </c>
      <c r="H15" s="15">
        <v>0</v>
      </c>
      <c r="I15" s="15">
        <v>1</v>
      </c>
      <c r="J15" s="15">
        <v>0</v>
      </c>
      <c r="K15" s="15">
        <v>0</v>
      </c>
      <c r="L15" s="15">
        <v>1</v>
      </c>
    </row>
    <row r="16" spans="1:12" ht="18" customHeight="1">
      <c r="A16" s="22"/>
      <c r="B16" s="22"/>
      <c r="C16" s="25"/>
      <c r="D16" s="22"/>
      <c r="E16" s="22"/>
      <c r="F16" s="11" t="s">
        <v>90</v>
      </c>
      <c r="G16" s="11" t="s">
        <v>83</v>
      </c>
      <c r="H16" s="15">
        <v>0</v>
      </c>
      <c r="I16" s="15">
        <v>700</v>
      </c>
      <c r="J16" s="15">
        <v>0</v>
      </c>
      <c r="K16" s="15">
        <v>0</v>
      </c>
      <c r="L16" s="15">
        <v>800</v>
      </c>
    </row>
    <row r="17" spans="1:12" ht="48.75" customHeight="1">
      <c r="A17" s="22" t="s">
        <v>119</v>
      </c>
      <c r="B17" s="22" t="s">
        <v>55</v>
      </c>
      <c r="C17" s="25" t="s">
        <v>46</v>
      </c>
      <c r="D17" s="22" t="s">
        <v>47</v>
      </c>
      <c r="E17" s="22" t="s">
        <v>48</v>
      </c>
      <c r="F17" s="11" t="s">
        <v>49</v>
      </c>
      <c r="G17" s="11" t="s">
        <v>50</v>
      </c>
      <c r="H17" s="15">
        <v>410</v>
      </c>
      <c r="I17" s="15">
        <v>582.79999999999995</v>
      </c>
      <c r="J17" s="15">
        <v>508</v>
      </c>
      <c r="K17" s="15">
        <v>556</v>
      </c>
      <c r="L17" s="15">
        <v>603</v>
      </c>
    </row>
    <row r="18" spans="1:12" ht="43.5" customHeight="1">
      <c r="A18" s="22"/>
      <c r="B18" s="22"/>
      <c r="C18" s="25"/>
      <c r="D18" s="22"/>
      <c r="E18" s="22"/>
      <c r="F18" s="11" t="s">
        <v>56</v>
      </c>
      <c r="G18" s="11" t="s">
        <v>51</v>
      </c>
      <c r="H18" s="15">
        <v>3</v>
      </c>
      <c r="I18" s="15">
        <v>4</v>
      </c>
      <c r="J18" s="15">
        <v>4</v>
      </c>
      <c r="K18" s="15">
        <v>4</v>
      </c>
      <c r="L18" s="15">
        <v>4</v>
      </c>
    </row>
    <row r="19" spans="1:12" ht="45" customHeight="1">
      <c r="A19" s="22"/>
      <c r="B19" s="22"/>
      <c r="C19" s="25"/>
      <c r="D19" s="22"/>
      <c r="E19" s="22"/>
      <c r="F19" s="11" t="s">
        <v>57</v>
      </c>
      <c r="G19" s="11" t="s">
        <v>84</v>
      </c>
      <c r="H19" s="15">
        <v>60</v>
      </c>
      <c r="I19" s="15">
        <v>70</v>
      </c>
      <c r="J19" s="15">
        <v>60</v>
      </c>
      <c r="K19" s="15">
        <v>65</v>
      </c>
      <c r="L19" s="15">
        <v>65</v>
      </c>
    </row>
    <row r="20" spans="1:12" ht="26.25" customHeight="1">
      <c r="A20" s="22" t="s">
        <v>120</v>
      </c>
      <c r="B20" s="27" t="s">
        <v>58</v>
      </c>
      <c r="C20" s="28" t="s">
        <v>46</v>
      </c>
      <c r="D20" s="27" t="s">
        <v>47</v>
      </c>
      <c r="E20" s="27" t="s">
        <v>48</v>
      </c>
      <c r="F20" s="12" t="s">
        <v>49</v>
      </c>
      <c r="G20" s="12" t="s">
        <v>50</v>
      </c>
      <c r="H20" s="16">
        <v>85</v>
      </c>
      <c r="I20" s="16">
        <v>108</v>
      </c>
      <c r="J20" s="16">
        <v>80</v>
      </c>
      <c r="K20" s="16">
        <v>160</v>
      </c>
      <c r="L20" s="16">
        <v>160</v>
      </c>
    </row>
    <row r="21" spans="1:12" ht="68.25" customHeight="1">
      <c r="A21" s="22"/>
      <c r="B21" s="27"/>
      <c r="C21" s="28"/>
      <c r="D21" s="27"/>
      <c r="E21" s="27"/>
      <c r="F21" s="12" t="s">
        <v>103</v>
      </c>
      <c r="G21" s="12" t="s">
        <v>84</v>
      </c>
      <c r="H21" s="16">
        <v>11</v>
      </c>
      <c r="I21" s="16">
        <v>11</v>
      </c>
      <c r="J21" s="16">
        <v>12</v>
      </c>
      <c r="K21" s="16">
        <v>15</v>
      </c>
      <c r="L21" s="16">
        <v>17</v>
      </c>
    </row>
    <row r="22" spans="1:12" ht="26.25" customHeight="1">
      <c r="A22" s="22"/>
      <c r="B22" s="27"/>
      <c r="C22" s="28"/>
      <c r="D22" s="27"/>
      <c r="E22" s="27"/>
      <c r="F22" s="12" t="s">
        <v>104</v>
      </c>
      <c r="G22" s="12" t="s">
        <v>51</v>
      </c>
      <c r="H22" s="16">
        <v>1</v>
      </c>
      <c r="I22" s="16">
        <v>1</v>
      </c>
      <c r="J22" s="16">
        <v>2</v>
      </c>
      <c r="K22" s="16">
        <v>3</v>
      </c>
      <c r="L22" s="16">
        <v>3</v>
      </c>
    </row>
    <row r="23" spans="1:12" ht="27" customHeight="1">
      <c r="A23" s="22" t="s">
        <v>121</v>
      </c>
      <c r="B23" s="22" t="s">
        <v>59</v>
      </c>
      <c r="C23" s="25" t="s">
        <v>46</v>
      </c>
      <c r="D23" s="22" t="s">
        <v>47</v>
      </c>
      <c r="E23" s="22" t="s">
        <v>48</v>
      </c>
      <c r="F23" s="11" t="s">
        <v>49</v>
      </c>
      <c r="G23" s="11" t="s">
        <v>50</v>
      </c>
      <c r="H23" s="15">
        <v>40</v>
      </c>
      <c r="I23" s="15">
        <v>0</v>
      </c>
      <c r="J23" s="15">
        <v>0</v>
      </c>
      <c r="K23" s="15">
        <v>0</v>
      </c>
      <c r="L23" s="15">
        <v>0</v>
      </c>
    </row>
    <row r="24" spans="1:12" ht="37.5" customHeight="1">
      <c r="A24" s="22"/>
      <c r="B24" s="22"/>
      <c r="C24" s="25"/>
      <c r="D24" s="22"/>
      <c r="E24" s="22"/>
      <c r="F24" s="11" t="s">
        <v>94</v>
      </c>
      <c r="G24" s="11" t="s">
        <v>51</v>
      </c>
      <c r="H24" s="16">
        <v>100</v>
      </c>
      <c r="I24" s="16">
        <v>0</v>
      </c>
      <c r="J24" s="16">
        <v>0</v>
      </c>
      <c r="K24" s="16">
        <v>0</v>
      </c>
      <c r="L24" s="16">
        <v>0</v>
      </c>
    </row>
    <row r="25" spans="1:12" ht="27.75" customHeight="1">
      <c r="A25" s="22"/>
      <c r="B25" s="22"/>
      <c r="C25" s="25"/>
      <c r="D25" s="22"/>
      <c r="E25" s="22"/>
      <c r="F25" s="5" t="s">
        <v>96</v>
      </c>
      <c r="G25" s="11" t="s">
        <v>97</v>
      </c>
      <c r="H25" s="15">
        <v>100</v>
      </c>
      <c r="I25" s="15">
        <v>0</v>
      </c>
      <c r="J25" s="15">
        <v>0</v>
      </c>
      <c r="K25" s="15">
        <v>0</v>
      </c>
      <c r="L25" s="15">
        <v>0</v>
      </c>
    </row>
    <row r="26" spans="1:12" ht="34.5" customHeight="1">
      <c r="A26" s="22" t="s">
        <v>122</v>
      </c>
      <c r="B26" s="22" t="s">
        <v>26</v>
      </c>
      <c r="C26" s="25" t="s">
        <v>60</v>
      </c>
      <c r="D26" s="22" t="s">
        <v>47</v>
      </c>
      <c r="E26" s="22" t="s">
        <v>61</v>
      </c>
      <c r="F26" s="11" t="s">
        <v>49</v>
      </c>
      <c r="G26" s="11" t="s">
        <v>50</v>
      </c>
      <c r="H26" s="15">
        <f>491-5.4</f>
        <v>485.6</v>
      </c>
      <c r="I26" s="15">
        <v>0</v>
      </c>
      <c r="J26" s="15">
        <v>0</v>
      </c>
      <c r="K26" s="15">
        <v>0</v>
      </c>
      <c r="L26" s="15">
        <v>0</v>
      </c>
    </row>
    <row r="27" spans="1:12" ht="36" customHeight="1">
      <c r="A27" s="22"/>
      <c r="B27" s="22"/>
      <c r="C27" s="25"/>
      <c r="D27" s="22"/>
      <c r="E27" s="22"/>
      <c r="F27" s="11" t="s">
        <v>85</v>
      </c>
      <c r="G27" s="11" t="s">
        <v>53</v>
      </c>
      <c r="H27" s="15">
        <v>10</v>
      </c>
      <c r="I27" s="15">
        <v>0</v>
      </c>
      <c r="J27" s="15">
        <v>0</v>
      </c>
      <c r="K27" s="15">
        <v>0</v>
      </c>
      <c r="L27" s="15">
        <v>0</v>
      </c>
    </row>
    <row r="28" spans="1:12" ht="45" customHeight="1">
      <c r="A28" s="22"/>
      <c r="B28" s="22"/>
      <c r="C28" s="25"/>
      <c r="D28" s="22"/>
      <c r="E28" s="22"/>
      <c r="F28" s="11" t="s">
        <v>62</v>
      </c>
      <c r="G28" s="11" t="s">
        <v>84</v>
      </c>
      <c r="H28" s="15">
        <v>100</v>
      </c>
      <c r="I28" s="15">
        <v>0</v>
      </c>
      <c r="J28" s="15">
        <v>0</v>
      </c>
      <c r="K28" s="15">
        <v>0</v>
      </c>
      <c r="L28" s="15">
        <v>0</v>
      </c>
    </row>
    <row r="29" spans="1:12" ht="25.5" customHeight="1">
      <c r="A29" s="22" t="s">
        <v>123</v>
      </c>
      <c r="B29" s="31" t="s">
        <v>27</v>
      </c>
      <c r="C29" s="25" t="s">
        <v>46</v>
      </c>
      <c r="D29" s="22" t="s">
        <v>47</v>
      </c>
      <c r="E29" s="22" t="s">
        <v>48</v>
      </c>
      <c r="F29" s="11" t="s">
        <v>49</v>
      </c>
      <c r="G29" s="11" t="s">
        <v>50</v>
      </c>
      <c r="H29" s="15">
        <v>37.799999999999997</v>
      </c>
      <c r="I29" s="15">
        <v>72</v>
      </c>
      <c r="J29" s="15">
        <v>76</v>
      </c>
      <c r="K29" s="15">
        <v>76</v>
      </c>
      <c r="L29" s="15">
        <v>76</v>
      </c>
    </row>
    <row r="30" spans="1:12" ht="33.75" customHeight="1">
      <c r="A30" s="22"/>
      <c r="B30" s="32"/>
      <c r="C30" s="25"/>
      <c r="D30" s="22"/>
      <c r="E30" s="22"/>
      <c r="F30" s="11" t="s">
        <v>56</v>
      </c>
      <c r="G30" s="11" t="s">
        <v>51</v>
      </c>
      <c r="H30" s="15">
        <v>5</v>
      </c>
      <c r="I30" s="15">
        <v>6</v>
      </c>
      <c r="J30" s="15">
        <v>6</v>
      </c>
      <c r="K30" s="15">
        <v>6</v>
      </c>
      <c r="L30" s="15">
        <v>6</v>
      </c>
    </row>
    <row r="31" spans="1:12" ht="89.25" customHeight="1">
      <c r="A31" s="22"/>
      <c r="B31" s="33"/>
      <c r="C31" s="25"/>
      <c r="D31" s="22"/>
      <c r="E31" s="22"/>
      <c r="F31" s="11" t="s">
        <v>57</v>
      </c>
      <c r="G31" s="11" t="s">
        <v>84</v>
      </c>
      <c r="H31" s="15">
        <v>200</v>
      </c>
      <c r="I31" s="15">
        <v>240</v>
      </c>
      <c r="J31" s="15">
        <v>240</v>
      </c>
      <c r="K31" s="15">
        <v>240</v>
      </c>
      <c r="L31" s="15">
        <v>240</v>
      </c>
    </row>
    <row r="32" spans="1:12" ht="24" customHeight="1">
      <c r="A32" s="22" t="s">
        <v>124</v>
      </c>
      <c r="B32" s="22" t="s">
        <v>28</v>
      </c>
      <c r="C32" s="25" t="s">
        <v>60</v>
      </c>
      <c r="D32" s="22" t="s">
        <v>63</v>
      </c>
      <c r="E32" s="22" t="s">
        <v>64</v>
      </c>
      <c r="F32" s="11" t="s">
        <v>49</v>
      </c>
      <c r="G32" s="11" t="s">
        <v>50</v>
      </c>
      <c r="H32" s="15">
        <f>400-148.8</f>
        <v>251.2</v>
      </c>
      <c r="I32" s="15">
        <v>520</v>
      </c>
      <c r="J32" s="15">
        <v>392</v>
      </c>
      <c r="K32" s="15">
        <v>372</v>
      </c>
      <c r="L32" s="15">
        <v>372</v>
      </c>
    </row>
    <row r="33" spans="1:12" ht="56.25" customHeight="1">
      <c r="A33" s="22"/>
      <c r="B33" s="22"/>
      <c r="C33" s="25"/>
      <c r="D33" s="22"/>
      <c r="E33" s="22"/>
      <c r="F33" s="11" t="s">
        <v>86</v>
      </c>
      <c r="G33" s="11" t="s">
        <v>51</v>
      </c>
      <c r="H33" s="15">
        <v>32</v>
      </c>
      <c r="I33" s="15">
        <v>42</v>
      </c>
      <c r="J33" s="15">
        <v>32</v>
      </c>
      <c r="K33" s="15">
        <v>32</v>
      </c>
      <c r="L33" s="15">
        <v>32</v>
      </c>
    </row>
    <row r="34" spans="1:12" ht="24" customHeight="1">
      <c r="A34" s="22"/>
      <c r="B34" s="22"/>
      <c r="C34" s="25"/>
      <c r="D34" s="22"/>
      <c r="E34" s="22"/>
      <c r="F34" s="11" t="s">
        <v>57</v>
      </c>
      <c r="G34" s="11" t="s">
        <v>84</v>
      </c>
      <c r="H34" s="15">
        <v>130000</v>
      </c>
      <c r="I34" s="15">
        <v>150000</v>
      </c>
      <c r="J34" s="15">
        <v>130000</v>
      </c>
      <c r="K34" s="15">
        <v>135000</v>
      </c>
      <c r="L34" s="15">
        <v>135000</v>
      </c>
    </row>
    <row r="35" spans="1:12" ht="22.5" customHeight="1">
      <c r="A35" s="22" t="s">
        <v>125</v>
      </c>
      <c r="B35" s="27" t="s">
        <v>29</v>
      </c>
      <c r="C35" s="28" t="s">
        <v>60</v>
      </c>
      <c r="D35" s="27" t="s">
        <v>47</v>
      </c>
      <c r="E35" s="27" t="s">
        <v>48</v>
      </c>
      <c r="F35" s="12" t="s">
        <v>49</v>
      </c>
      <c r="G35" s="12" t="s">
        <v>50</v>
      </c>
      <c r="H35" s="16">
        <f>140-7</f>
        <v>133</v>
      </c>
      <c r="I35" s="16">
        <v>0</v>
      </c>
      <c r="J35" s="16">
        <v>112</v>
      </c>
      <c r="K35" s="16">
        <v>0</v>
      </c>
      <c r="L35" s="16">
        <v>0</v>
      </c>
    </row>
    <row r="36" spans="1:12" ht="24.75" customHeight="1">
      <c r="A36" s="22"/>
      <c r="B36" s="27"/>
      <c r="C36" s="28"/>
      <c r="D36" s="27"/>
      <c r="E36" s="27"/>
      <c r="F36" s="12" t="s">
        <v>105</v>
      </c>
      <c r="G36" s="12" t="s">
        <v>84</v>
      </c>
      <c r="H36" s="16">
        <v>50</v>
      </c>
      <c r="I36" s="16">
        <v>0</v>
      </c>
      <c r="J36" s="16">
        <v>50</v>
      </c>
      <c r="K36" s="16">
        <v>0</v>
      </c>
      <c r="L36" s="16">
        <v>0</v>
      </c>
    </row>
    <row r="37" spans="1:12" ht="45" customHeight="1">
      <c r="A37" s="22"/>
      <c r="B37" s="27"/>
      <c r="C37" s="28"/>
      <c r="D37" s="27"/>
      <c r="E37" s="27"/>
      <c r="F37" s="12" t="s">
        <v>106</v>
      </c>
      <c r="G37" s="12" t="s">
        <v>51</v>
      </c>
      <c r="H37" s="16">
        <v>30</v>
      </c>
      <c r="I37" s="16">
        <v>0</v>
      </c>
      <c r="J37" s="16">
        <v>30</v>
      </c>
      <c r="K37" s="16">
        <v>0</v>
      </c>
      <c r="L37" s="16">
        <v>0</v>
      </c>
    </row>
    <row r="38" spans="1:12" ht="25.5" customHeight="1">
      <c r="A38" s="22" t="s">
        <v>4</v>
      </c>
      <c r="B38" s="22" t="s">
        <v>30</v>
      </c>
      <c r="C38" s="25" t="s">
        <v>60</v>
      </c>
      <c r="D38" s="22" t="s">
        <v>47</v>
      </c>
      <c r="E38" s="22" t="s">
        <v>65</v>
      </c>
      <c r="F38" s="11" t="s">
        <v>49</v>
      </c>
      <c r="G38" s="11" t="s">
        <v>50</v>
      </c>
      <c r="H38" s="15">
        <v>0</v>
      </c>
      <c r="I38" s="15">
        <v>324</v>
      </c>
      <c r="J38" s="15">
        <v>376</v>
      </c>
      <c r="K38" s="15">
        <v>358</v>
      </c>
      <c r="L38" s="15">
        <v>358</v>
      </c>
    </row>
    <row r="39" spans="1:12" ht="26.25" customHeight="1">
      <c r="A39" s="22"/>
      <c r="B39" s="22"/>
      <c r="C39" s="25"/>
      <c r="D39" s="22"/>
      <c r="E39" s="22"/>
      <c r="F39" s="11" t="s">
        <v>85</v>
      </c>
      <c r="G39" s="11" t="s">
        <v>51</v>
      </c>
      <c r="H39" s="15">
        <v>0</v>
      </c>
      <c r="I39" s="15">
        <v>10</v>
      </c>
      <c r="J39" s="15">
        <v>10</v>
      </c>
      <c r="K39" s="15">
        <v>10</v>
      </c>
      <c r="L39" s="15">
        <v>10</v>
      </c>
    </row>
    <row r="40" spans="1:12" ht="35.25" customHeight="1">
      <c r="A40" s="22"/>
      <c r="B40" s="22"/>
      <c r="C40" s="25"/>
      <c r="D40" s="22"/>
      <c r="E40" s="22"/>
      <c r="F40" s="11" t="s">
        <v>66</v>
      </c>
      <c r="G40" s="11" t="s">
        <v>84</v>
      </c>
      <c r="H40" s="15">
        <v>0</v>
      </c>
      <c r="I40" s="15">
        <v>100</v>
      </c>
      <c r="J40" s="15">
        <v>100</v>
      </c>
      <c r="K40" s="15">
        <v>100</v>
      </c>
      <c r="L40" s="15">
        <v>100</v>
      </c>
    </row>
    <row r="41" spans="1:12" ht="27" customHeight="1">
      <c r="A41" s="29" t="s">
        <v>5</v>
      </c>
      <c r="B41" s="30" t="s">
        <v>67</v>
      </c>
      <c r="C41" s="28" t="s">
        <v>46</v>
      </c>
      <c r="D41" s="30" t="s">
        <v>47</v>
      </c>
      <c r="E41" s="30" t="s">
        <v>48</v>
      </c>
      <c r="F41" s="12" t="s">
        <v>49</v>
      </c>
      <c r="G41" s="12" t="s">
        <v>50</v>
      </c>
      <c r="H41" s="16">
        <v>48.1</v>
      </c>
      <c r="I41" s="16">
        <v>102.1</v>
      </c>
      <c r="J41" s="16">
        <v>76.8</v>
      </c>
      <c r="K41" s="16">
        <v>76.2</v>
      </c>
      <c r="L41" s="16">
        <v>76.2</v>
      </c>
    </row>
    <row r="42" spans="1:12" ht="24.75" customHeight="1">
      <c r="A42" s="29"/>
      <c r="B42" s="30"/>
      <c r="C42" s="28"/>
      <c r="D42" s="30"/>
      <c r="E42" s="30"/>
      <c r="F42" s="12" t="s">
        <v>107</v>
      </c>
      <c r="G42" s="12" t="s">
        <v>53</v>
      </c>
      <c r="H42" s="16">
        <v>294</v>
      </c>
      <c r="I42" s="16">
        <v>350</v>
      </c>
      <c r="J42" s="16">
        <v>294</v>
      </c>
      <c r="K42" s="16">
        <v>294</v>
      </c>
      <c r="L42" s="16">
        <v>294</v>
      </c>
    </row>
    <row r="43" spans="1:12" ht="63.75" customHeight="1">
      <c r="A43" s="29"/>
      <c r="B43" s="30"/>
      <c r="C43" s="28"/>
      <c r="D43" s="30"/>
      <c r="E43" s="30"/>
      <c r="F43" s="12" t="s">
        <v>108</v>
      </c>
      <c r="G43" s="12" t="s">
        <v>51</v>
      </c>
      <c r="H43" s="16">
        <v>32</v>
      </c>
      <c r="I43" s="16">
        <v>32</v>
      </c>
      <c r="J43" s="16">
        <v>32</v>
      </c>
      <c r="K43" s="16">
        <v>32</v>
      </c>
      <c r="L43" s="16">
        <v>32</v>
      </c>
    </row>
    <row r="44" spans="1:12" ht="22.5" customHeight="1">
      <c r="A44" s="22" t="s">
        <v>6</v>
      </c>
      <c r="B44" s="22" t="s">
        <v>31</v>
      </c>
      <c r="C44" s="25" t="s">
        <v>46</v>
      </c>
      <c r="D44" s="22" t="s">
        <v>47</v>
      </c>
      <c r="E44" s="22" t="s">
        <v>48</v>
      </c>
      <c r="F44" s="11" t="s">
        <v>49</v>
      </c>
      <c r="G44" s="11" t="s">
        <v>50</v>
      </c>
      <c r="H44" s="15">
        <v>190</v>
      </c>
      <c r="I44" s="15">
        <v>190</v>
      </c>
      <c r="J44" s="15">
        <v>0</v>
      </c>
      <c r="K44" s="15">
        <v>0</v>
      </c>
      <c r="L44" s="15">
        <v>0</v>
      </c>
    </row>
    <row r="45" spans="1:12" ht="25.5" customHeight="1">
      <c r="A45" s="22"/>
      <c r="B45" s="22"/>
      <c r="C45" s="25"/>
      <c r="D45" s="22"/>
      <c r="E45" s="22"/>
      <c r="F45" s="11" t="s">
        <v>85</v>
      </c>
      <c r="G45" s="11" t="s">
        <v>51</v>
      </c>
      <c r="H45" s="15">
        <v>6</v>
      </c>
      <c r="I45" s="15">
        <v>6</v>
      </c>
      <c r="J45" s="15">
        <v>0</v>
      </c>
      <c r="K45" s="15">
        <v>0</v>
      </c>
      <c r="L45" s="15">
        <v>0</v>
      </c>
    </row>
    <row r="46" spans="1:12" ht="27" customHeight="1">
      <c r="A46" s="22"/>
      <c r="B46" s="22"/>
      <c r="C46" s="25"/>
      <c r="D46" s="22"/>
      <c r="E46" s="22"/>
      <c r="F46" s="11" t="s">
        <v>57</v>
      </c>
      <c r="G46" s="11" t="s">
        <v>84</v>
      </c>
      <c r="H46" s="15">
        <v>60</v>
      </c>
      <c r="I46" s="15">
        <v>60</v>
      </c>
      <c r="J46" s="15">
        <v>0</v>
      </c>
      <c r="K46" s="15">
        <v>0</v>
      </c>
      <c r="L46" s="15">
        <v>0</v>
      </c>
    </row>
    <row r="47" spans="1:12" ht="22.5">
      <c r="A47" s="22" t="s">
        <v>7</v>
      </c>
      <c r="B47" s="27" t="s">
        <v>32</v>
      </c>
      <c r="C47" s="28" t="s">
        <v>60</v>
      </c>
      <c r="D47" s="27" t="s">
        <v>47</v>
      </c>
      <c r="E47" s="27" t="s">
        <v>48</v>
      </c>
      <c r="F47" s="12" t="s">
        <v>49</v>
      </c>
      <c r="G47" s="12" t="s">
        <v>50</v>
      </c>
      <c r="H47" s="16">
        <f>140-137</f>
        <v>3</v>
      </c>
      <c r="I47" s="16">
        <v>0</v>
      </c>
      <c r="J47" s="16">
        <v>0</v>
      </c>
      <c r="K47" s="16">
        <v>0</v>
      </c>
      <c r="L47" s="16">
        <v>0</v>
      </c>
    </row>
    <row r="48" spans="1:12" ht="35.25" customHeight="1">
      <c r="A48" s="22"/>
      <c r="B48" s="27"/>
      <c r="C48" s="28"/>
      <c r="D48" s="27"/>
      <c r="E48" s="27"/>
      <c r="F48" s="12" t="s">
        <v>109</v>
      </c>
      <c r="G48" s="12" t="s">
        <v>51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</row>
    <row r="49" spans="1:12" ht="54" customHeight="1">
      <c r="A49" s="22"/>
      <c r="B49" s="27"/>
      <c r="C49" s="28"/>
      <c r="D49" s="27"/>
      <c r="E49" s="27"/>
      <c r="F49" s="12" t="s">
        <v>68</v>
      </c>
      <c r="G49" s="12" t="s">
        <v>84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</row>
    <row r="50" spans="1:12" ht="24.75" customHeight="1">
      <c r="A50" s="22" t="s">
        <v>8</v>
      </c>
      <c r="B50" s="27" t="s">
        <v>33</v>
      </c>
      <c r="C50" s="28" t="s">
        <v>60</v>
      </c>
      <c r="D50" s="27" t="s">
        <v>47</v>
      </c>
      <c r="E50" s="27" t="s">
        <v>48</v>
      </c>
      <c r="F50" s="12" t="s">
        <v>49</v>
      </c>
      <c r="G50" s="12" t="s">
        <v>50</v>
      </c>
      <c r="H50" s="16">
        <v>54</v>
      </c>
      <c r="I50" s="16">
        <v>0</v>
      </c>
      <c r="J50" s="16">
        <v>0</v>
      </c>
      <c r="K50" s="16">
        <v>0</v>
      </c>
      <c r="L50" s="16">
        <v>0</v>
      </c>
    </row>
    <row r="51" spans="1:12" ht="24.75" customHeight="1">
      <c r="A51" s="22"/>
      <c r="B51" s="27"/>
      <c r="C51" s="28"/>
      <c r="D51" s="27"/>
      <c r="E51" s="27"/>
      <c r="F51" s="12" t="s">
        <v>110</v>
      </c>
      <c r="G51" s="12" t="s">
        <v>84</v>
      </c>
      <c r="H51" s="16">
        <v>40</v>
      </c>
      <c r="I51" s="16">
        <v>0</v>
      </c>
      <c r="J51" s="16">
        <v>0</v>
      </c>
      <c r="K51" s="16">
        <v>0</v>
      </c>
      <c r="L51" s="16">
        <v>0</v>
      </c>
    </row>
    <row r="52" spans="1:12" ht="48.75" customHeight="1">
      <c r="A52" s="22"/>
      <c r="B52" s="27"/>
      <c r="C52" s="28"/>
      <c r="D52" s="27"/>
      <c r="E52" s="27"/>
      <c r="F52" s="12" t="s">
        <v>111</v>
      </c>
      <c r="G52" s="12" t="s">
        <v>51</v>
      </c>
      <c r="H52" s="16">
        <v>6</v>
      </c>
      <c r="I52" s="16">
        <v>0</v>
      </c>
      <c r="J52" s="16">
        <v>0</v>
      </c>
      <c r="K52" s="16">
        <v>0</v>
      </c>
      <c r="L52" s="16">
        <v>0</v>
      </c>
    </row>
    <row r="53" spans="1:12" ht="25.5" customHeight="1">
      <c r="A53" s="22" t="s">
        <v>9</v>
      </c>
      <c r="B53" s="22" t="s">
        <v>34</v>
      </c>
      <c r="C53" s="25" t="s">
        <v>46</v>
      </c>
      <c r="D53" s="22" t="s">
        <v>63</v>
      </c>
      <c r="E53" s="22" t="s">
        <v>3</v>
      </c>
      <c r="F53" s="11" t="s">
        <v>49</v>
      </c>
      <c r="G53" s="11" t="s">
        <v>50</v>
      </c>
      <c r="H53" s="15">
        <v>950</v>
      </c>
      <c r="I53" s="15">
        <v>648</v>
      </c>
      <c r="J53" s="15">
        <v>760</v>
      </c>
      <c r="K53" s="15">
        <v>760</v>
      </c>
      <c r="L53" s="15">
        <v>830</v>
      </c>
    </row>
    <row r="54" spans="1:12" ht="55.5" customHeight="1">
      <c r="A54" s="22"/>
      <c r="B54" s="22"/>
      <c r="C54" s="25"/>
      <c r="D54" s="22"/>
      <c r="E54" s="22"/>
      <c r="F54" s="11" t="s">
        <v>87</v>
      </c>
      <c r="G54" s="11" t="s">
        <v>51</v>
      </c>
      <c r="H54" s="15">
        <v>3</v>
      </c>
      <c r="I54" s="15">
        <v>3</v>
      </c>
      <c r="J54" s="15">
        <v>4</v>
      </c>
      <c r="K54" s="15">
        <v>4</v>
      </c>
      <c r="L54" s="15">
        <v>4</v>
      </c>
    </row>
    <row r="55" spans="1:12" ht="36" customHeight="1">
      <c r="A55" s="22"/>
      <c r="B55" s="22"/>
      <c r="C55" s="25"/>
      <c r="D55" s="22"/>
      <c r="E55" s="22"/>
      <c r="F55" s="5" t="s">
        <v>95</v>
      </c>
      <c r="G55" s="11" t="s">
        <v>84</v>
      </c>
      <c r="H55" s="15">
        <v>150</v>
      </c>
      <c r="I55" s="15">
        <v>150</v>
      </c>
      <c r="J55" s="15">
        <v>200</v>
      </c>
      <c r="K55" s="15">
        <v>200</v>
      </c>
      <c r="L55" s="15">
        <v>200</v>
      </c>
    </row>
    <row r="56" spans="1:12" ht="27.75" customHeight="1">
      <c r="A56" s="22" t="s">
        <v>10</v>
      </c>
      <c r="B56" s="22" t="s">
        <v>35</v>
      </c>
      <c r="C56" s="25" t="s">
        <v>60</v>
      </c>
      <c r="D56" s="22" t="s">
        <v>54</v>
      </c>
      <c r="E56" s="22" t="s">
        <v>70</v>
      </c>
      <c r="F56" s="11" t="s">
        <v>49</v>
      </c>
      <c r="G56" s="11" t="s">
        <v>50</v>
      </c>
      <c r="H56" s="15">
        <v>0</v>
      </c>
      <c r="I56" s="15">
        <v>0</v>
      </c>
      <c r="J56" s="15">
        <v>320</v>
      </c>
      <c r="K56" s="15">
        <v>400</v>
      </c>
      <c r="L56" s="15">
        <v>0</v>
      </c>
    </row>
    <row r="57" spans="1:12" ht="36.75" customHeight="1">
      <c r="A57" s="22"/>
      <c r="B57" s="22"/>
      <c r="C57" s="25"/>
      <c r="D57" s="22"/>
      <c r="E57" s="22"/>
      <c r="F57" s="11" t="s">
        <v>88</v>
      </c>
      <c r="G57" s="11" t="s">
        <v>51</v>
      </c>
      <c r="H57" s="15">
        <v>0</v>
      </c>
      <c r="I57" s="15">
        <v>0</v>
      </c>
      <c r="J57" s="15">
        <v>2</v>
      </c>
      <c r="K57" s="15">
        <v>3</v>
      </c>
      <c r="L57" s="15">
        <v>0</v>
      </c>
    </row>
    <row r="58" spans="1:12" ht="39" customHeight="1">
      <c r="A58" s="22"/>
      <c r="B58" s="22"/>
      <c r="C58" s="25"/>
      <c r="D58" s="22"/>
      <c r="E58" s="22"/>
      <c r="F58" s="11" t="s">
        <v>71</v>
      </c>
      <c r="G58" s="11" t="s">
        <v>84</v>
      </c>
      <c r="H58" s="15">
        <v>0</v>
      </c>
      <c r="I58" s="15">
        <v>0</v>
      </c>
      <c r="J58" s="15">
        <v>4000</v>
      </c>
      <c r="K58" s="15">
        <v>6000</v>
      </c>
      <c r="L58" s="15">
        <v>0</v>
      </c>
    </row>
    <row r="59" spans="1:12" ht="24" customHeight="1">
      <c r="A59" s="22" t="s">
        <v>126</v>
      </c>
      <c r="B59" s="22" t="s">
        <v>36</v>
      </c>
      <c r="C59" s="25" t="s">
        <v>60</v>
      </c>
      <c r="D59" s="22" t="s">
        <v>47</v>
      </c>
      <c r="E59" s="22" t="s">
        <v>48</v>
      </c>
      <c r="F59" s="11" t="s">
        <v>49</v>
      </c>
      <c r="G59" s="11" t="s">
        <v>50</v>
      </c>
      <c r="H59" s="15">
        <v>480</v>
      </c>
      <c r="I59" s="15">
        <v>367.2</v>
      </c>
      <c r="J59" s="15">
        <v>416</v>
      </c>
      <c r="K59" s="15">
        <v>440</v>
      </c>
      <c r="L59" s="15">
        <v>480</v>
      </c>
    </row>
    <row r="60" spans="1:12" ht="27" customHeight="1">
      <c r="A60" s="22"/>
      <c r="B60" s="22"/>
      <c r="C60" s="25"/>
      <c r="D60" s="22"/>
      <c r="E60" s="22"/>
      <c r="F60" s="11" t="s">
        <v>85</v>
      </c>
      <c r="G60" s="11" t="s">
        <v>51</v>
      </c>
      <c r="H60" s="15">
        <v>12</v>
      </c>
      <c r="I60" s="15">
        <v>10</v>
      </c>
      <c r="J60" s="15">
        <v>10</v>
      </c>
      <c r="K60" s="15">
        <v>12</v>
      </c>
      <c r="L60" s="15">
        <v>16</v>
      </c>
    </row>
    <row r="61" spans="1:12" ht="38.25" customHeight="1">
      <c r="A61" s="22"/>
      <c r="B61" s="22"/>
      <c r="C61" s="25"/>
      <c r="D61" s="22"/>
      <c r="E61" s="22"/>
      <c r="F61" s="11" t="s">
        <v>72</v>
      </c>
      <c r="G61" s="11" t="s">
        <v>84</v>
      </c>
      <c r="H61" s="15">
        <v>120</v>
      </c>
      <c r="I61" s="15">
        <v>100</v>
      </c>
      <c r="J61" s="15">
        <v>100</v>
      </c>
      <c r="K61" s="15">
        <v>120</v>
      </c>
      <c r="L61" s="15">
        <v>160</v>
      </c>
    </row>
    <row r="62" spans="1:12" ht="22.5" customHeight="1">
      <c r="A62" s="22" t="s">
        <v>11</v>
      </c>
      <c r="B62" s="22" t="s">
        <v>73</v>
      </c>
      <c r="C62" s="25" t="s">
        <v>60</v>
      </c>
      <c r="D62" s="22" t="s">
        <v>47</v>
      </c>
      <c r="E62" s="22" t="s">
        <v>48</v>
      </c>
      <c r="F62" s="11" t="s">
        <v>49</v>
      </c>
      <c r="G62" s="11" t="s">
        <v>50</v>
      </c>
      <c r="H62" s="15">
        <f>430-2.1</f>
        <v>427.9</v>
      </c>
      <c r="I62" s="15">
        <v>0</v>
      </c>
      <c r="J62" s="15">
        <v>0</v>
      </c>
      <c r="K62" s="15">
        <v>0</v>
      </c>
      <c r="L62" s="15">
        <v>0</v>
      </c>
    </row>
    <row r="63" spans="1:12" ht="24.75" customHeight="1">
      <c r="A63" s="22"/>
      <c r="B63" s="22"/>
      <c r="C63" s="25"/>
      <c r="D63" s="22"/>
      <c r="E63" s="22"/>
      <c r="F63" s="11" t="s">
        <v>85</v>
      </c>
      <c r="G63" s="11" t="s">
        <v>51</v>
      </c>
      <c r="H63" s="15">
        <v>12</v>
      </c>
      <c r="I63" s="15">
        <v>0</v>
      </c>
      <c r="J63" s="15">
        <v>0</v>
      </c>
      <c r="K63" s="15">
        <v>0</v>
      </c>
      <c r="L63" s="15">
        <v>0</v>
      </c>
    </row>
    <row r="64" spans="1:12" ht="48.75" customHeight="1">
      <c r="A64" s="22"/>
      <c r="B64" s="22"/>
      <c r="C64" s="25"/>
      <c r="D64" s="22"/>
      <c r="E64" s="22"/>
      <c r="F64" s="11" t="s">
        <v>74</v>
      </c>
      <c r="G64" s="11" t="s">
        <v>84</v>
      </c>
      <c r="H64" s="15">
        <v>120</v>
      </c>
      <c r="I64" s="15">
        <v>0</v>
      </c>
      <c r="J64" s="15">
        <v>0</v>
      </c>
      <c r="K64" s="15">
        <v>0</v>
      </c>
      <c r="L64" s="15">
        <v>0</v>
      </c>
    </row>
    <row r="65" spans="1:12" ht="29.25" customHeight="1">
      <c r="A65" s="22" t="s">
        <v>12</v>
      </c>
      <c r="B65" s="22" t="s">
        <v>15</v>
      </c>
      <c r="C65" s="25" t="s">
        <v>60</v>
      </c>
      <c r="D65" s="22" t="s">
        <v>47</v>
      </c>
      <c r="E65" s="22" t="s">
        <v>48</v>
      </c>
      <c r="F65" s="11" t="s">
        <v>49</v>
      </c>
      <c r="G65" s="11" t="s">
        <v>50</v>
      </c>
      <c r="H65" s="15">
        <v>0</v>
      </c>
      <c r="I65" s="15">
        <v>410.4</v>
      </c>
      <c r="J65" s="15">
        <v>344</v>
      </c>
      <c r="K65" s="15">
        <v>664</v>
      </c>
      <c r="L65" s="15">
        <v>664</v>
      </c>
    </row>
    <row r="66" spans="1:12" ht="36" customHeight="1">
      <c r="A66" s="22"/>
      <c r="B66" s="22"/>
      <c r="C66" s="25"/>
      <c r="D66" s="22"/>
      <c r="E66" s="22"/>
      <c r="F66" s="11" t="s">
        <v>85</v>
      </c>
      <c r="G66" s="11" t="s">
        <v>51</v>
      </c>
      <c r="H66" s="15">
        <v>0</v>
      </c>
      <c r="I66" s="15">
        <v>10</v>
      </c>
      <c r="J66" s="15">
        <v>9</v>
      </c>
      <c r="K66" s="15">
        <v>16</v>
      </c>
      <c r="L66" s="15">
        <v>16</v>
      </c>
    </row>
    <row r="67" spans="1:12" ht="58.5" customHeight="1">
      <c r="A67" s="22"/>
      <c r="B67" s="22"/>
      <c r="C67" s="25"/>
      <c r="D67" s="22"/>
      <c r="E67" s="22"/>
      <c r="F67" s="11" t="s">
        <v>75</v>
      </c>
      <c r="G67" s="11" t="s">
        <v>84</v>
      </c>
      <c r="H67" s="15">
        <v>0</v>
      </c>
      <c r="I67" s="15">
        <v>110</v>
      </c>
      <c r="J67" s="15">
        <v>90</v>
      </c>
      <c r="K67" s="15">
        <v>160</v>
      </c>
      <c r="L67" s="15">
        <v>160</v>
      </c>
    </row>
    <row r="68" spans="1:12" ht="22.5">
      <c r="A68" s="22" t="s">
        <v>13</v>
      </c>
      <c r="B68" s="27" t="s">
        <v>37</v>
      </c>
      <c r="C68" s="28" t="s">
        <v>60</v>
      </c>
      <c r="D68" s="27" t="s">
        <v>47</v>
      </c>
      <c r="E68" s="27" t="s">
        <v>70</v>
      </c>
      <c r="F68" s="12" t="s">
        <v>49</v>
      </c>
      <c r="G68" s="12" t="s">
        <v>50</v>
      </c>
      <c r="H68" s="16">
        <f>300-10.4</f>
        <v>289.60000000000002</v>
      </c>
      <c r="I68" s="16">
        <v>230.4</v>
      </c>
      <c r="J68" s="16">
        <v>0</v>
      </c>
      <c r="K68" s="16">
        <v>280</v>
      </c>
      <c r="L68" s="16">
        <v>0</v>
      </c>
    </row>
    <row r="69" spans="1:12" ht="60.75" customHeight="1">
      <c r="A69" s="22"/>
      <c r="B69" s="27"/>
      <c r="C69" s="28"/>
      <c r="D69" s="27"/>
      <c r="E69" s="27"/>
      <c r="F69" s="12" t="s">
        <v>112</v>
      </c>
      <c r="G69" s="12" t="s">
        <v>51</v>
      </c>
      <c r="H69" s="16">
        <v>30</v>
      </c>
      <c r="I69" s="16">
        <v>25</v>
      </c>
      <c r="J69" s="16">
        <v>0</v>
      </c>
      <c r="K69" s="16">
        <v>30</v>
      </c>
      <c r="L69" s="16">
        <v>0</v>
      </c>
    </row>
    <row r="70" spans="1:12" ht="25.5" customHeight="1">
      <c r="A70" s="22"/>
      <c r="B70" s="27"/>
      <c r="C70" s="28"/>
      <c r="D70" s="27"/>
      <c r="E70" s="27"/>
      <c r="F70" s="9" t="s">
        <v>69</v>
      </c>
      <c r="G70" s="9" t="s">
        <v>84</v>
      </c>
      <c r="H70" s="10">
        <v>120</v>
      </c>
      <c r="I70" s="10">
        <v>100</v>
      </c>
      <c r="J70" s="16">
        <v>0</v>
      </c>
      <c r="K70" s="10">
        <v>120</v>
      </c>
      <c r="L70" s="16">
        <v>0</v>
      </c>
    </row>
    <row r="71" spans="1:12" ht="22.5">
      <c r="A71" s="22" t="s">
        <v>14</v>
      </c>
      <c r="B71" s="22" t="s">
        <v>38</v>
      </c>
      <c r="C71" s="25" t="s">
        <v>60</v>
      </c>
      <c r="D71" s="22" t="s">
        <v>47</v>
      </c>
      <c r="E71" s="22" t="s">
        <v>48</v>
      </c>
      <c r="F71" s="11" t="s">
        <v>49</v>
      </c>
      <c r="G71" s="11" t="s">
        <v>50</v>
      </c>
      <c r="H71" s="15">
        <v>90</v>
      </c>
      <c r="I71" s="15">
        <v>0</v>
      </c>
      <c r="J71" s="15">
        <v>0</v>
      </c>
      <c r="K71" s="15">
        <v>0</v>
      </c>
      <c r="L71" s="15">
        <v>0</v>
      </c>
    </row>
    <row r="72" spans="1:12" ht="30.75" customHeight="1">
      <c r="A72" s="22"/>
      <c r="B72" s="22"/>
      <c r="C72" s="25"/>
      <c r="D72" s="22"/>
      <c r="E72" s="22"/>
      <c r="F72" s="11" t="s">
        <v>76</v>
      </c>
      <c r="G72" s="11" t="s">
        <v>51</v>
      </c>
      <c r="H72" s="15">
        <v>2</v>
      </c>
      <c r="I72" s="15">
        <v>0</v>
      </c>
      <c r="J72" s="15">
        <v>0</v>
      </c>
      <c r="K72" s="15">
        <v>0</v>
      </c>
      <c r="L72" s="15">
        <v>0</v>
      </c>
    </row>
    <row r="73" spans="1:12" ht="47.25" customHeight="1">
      <c r="A73" s="22"/>
      <c r="B73" s="22"/>
      <c r="C73" s="25"/>
      <c r="D73" s="22"/>
      <c r="E73" s="22"/>
      <c r="F73" s="11" t="s">
        <v>77</v>
      </c>
      <c r="G73" s="11" t="s">
        <v>84</v>
      </c>
      <c r="H73" s="15">
        <v>40</v>
      </c>
      <c r="I73" s="15">
        <v>0</v>
      </c>
      <c r="J73" s="15">
        <v>0</v>
      </c>
      <c r="K73" s="15">
        <v>0</v>
      </c>
      <c r="L73" s="15">
        <v>0</v>
      </c>
    </row>
    <row r="74" spans="1:12" ht="27" customHeight="1">
      <c r="A74" s="22" t="s">
        <v>16</v>
      </c>
      <c r="B74" s="22" t="s">
        <v>39</v>
      </c>
      <c r="C74" s="25" t="s">
        <v>60</v>
      </c>
      <c r="D74" s="22" t="s">
        <v>47</v>
      </c>
      <c r="E74" s="22" t="s">
        <v>48</v>
      </c>
      <c r="F74" s="11" t="s">
        <v>49</v>
      </c>
      <c r="G74" s="11" t="s">
        <v>50</v>
      </c>
      <c r="H74" s="15">
        <f>5100-308.5</f>
        <v>4791.5</v>
      </c>
      <c r="I74" s="15">
        <v>1301.9000000000001</v>
      </c>
      <c r="J74" s="15">
        <v>1800</v>
      </c>
      <c r="K74" s="15">
        <v>1800</v>
      </c>
      <c r="L74" s="15">
        <v>1800</v>
      </c>
    </row>
    <row r="75" spans="1:12" ht="22.5">
      <c r="A75" s="22"/>
      <c r="B75" s="22"/>
      <c r="C75" s="25"/>
      <c r="D75" s="22"/>
      <c r="E75" s="22"/>
      <c r="F75" s="11" t="s">
        <v>93</v>
      </c>
      <c r="G75" s="11" t="s">
        <v>51</v>
      </c>
      <c r="H75" s="15">
        <v>1000</v>
      </c>
      <c r="I75" s="15">
        <v>900</v>
      </c>
      <c r="J75" s="15">
        <v>1000</v>
      </c>
      <c r="K75" s="15">
        <v>1000</v>
      </c>
      <c r="L75" s="15">
        <v>1000</v>
      </c>
    </row>
    <row r="76" spans="1:12" ht="36.75" customHeight="1">
      <c r="A76" s="22"/>
      <c r="B76" s="22"/>
      <c r="C76" s="25"/>
      <c r="D76" s="22"/>
      <c r="E76" s="22"/>
      <c r="F76" s="11" t="s">
        <v>78</v>
      </c>
      <c r="G76" s="11" t="s">
        <v>84</v>
      </c>
      <c r="H76" s="15">
        <v>170000</v>
      </c>
      <c r="I76" s="15">
        <v>110000</v>
      </c>
      <c r="J76" s="15">
        <v>130000</v>
      </c>
      <c r="K76" s="15">
        <v>130000</v>
      </c>
      <c r="L76" s="15">
        <v>13000</v>
      </c>
    </row>
    <row r="77" spans="1:12" ht="22.5" customHeight="1">
      <c r="A77" s="22" t="s">
        <v>17</v>
      </c>
      <c r="B77" s="23" t="s">
        <v>40</v>
      </c>
      <c r="C77" s="23" t="s">
        <v>60</v>
      </c>
      <c r="D77" s="23" t="s">
        <v>47</v>
      </c>
      <c r="E77" s="23" t="s">
        <v>48</v>
      </c>
      <c r="F77" s="11" t="s">
        <v>49</v>
      </c>
      <c r="G77" s="11" t="s">
        <v>50</v>
      </c>
      <c r="H77" s="15">
        <v>30</v>
      </c>
      <c r="I77" s="15">
        <v>0</v>
      </c>
      <c r="J77" s="15">
        <v>0</v>
      </c>
      <c r="K77" s="15">
        <v>0</v>
      </c>
      <c r="L77" s="15">
        <v>0</v>
      </c>
    </row>
    <row r="78" spans="1:12" ht="67.5">
      <c r="A78" s="22"/>
      <c r="B78" s="26"/>
      <c r="C78" s="26"/>
      <c r="D78" s="26"/>
      <c r="E78" s="26"/>
      <c r="F78" s="12" t="s">
        <v>113</v>
      </c>
      <c r="G78" s="12" t="s">
        <v>51</v>
      </c>
      <c r="H78" s="16">
        <v>8</v>
      </c>
      <c r="I78" s="16">
        <v>0</v>
      </c>
      <c r="J78" s="16">
        <v>0</v>
      </c>
      <c r="K78" s="16">
        <v>0</v>
      </c>
      <c r="L78" s="16">
        <v>0</v>
      </c>
    </row>
    <row r="79" spans="1:12" ht="67.5">
      <c r="A79" s="22"/>
      <c r="B79" s="24"/>
      <c r="C79" s="24"/>
      <c r="D79" s="24"/>
      <c r="E79" s="24"/>
      <c r="F79" s="8" t="s">
        <v>114</v>
      </c>
      <c r="G79" s="12" t="s">
        <v>51</v>
      </c>
      <c r="H79" s="16">
        <v>50</v>
      </c>
      <c r="I79" s="16">
        <v>0</v>
      </c>
      <c r="J79" s="16">
        <v>0</v>
      </c>
      <c r="K79" s="16">
        <v>0</v>
      </c>
      <c r="L79" s="16">
        <v>0</v>
      </c>
    </row>
    <row r="80" spans="1:12" ht="17.25" customHeight="1">
      <c r="A80" s="22" t="s">
        <v>18</v>
      </c>
      <c r="B80" s="22" t="s">
        <v>41</v>
      </c>
      <c r="C80" s="25" t="s">
        <v>46</v>
      </c>
      <c r="D80" s="22" t="s">
        <v>47</v>
      </c>
      <c r="E80" s="22" t="s">
        <v>48</v>
      </c>
      <c r="F80" s="11" t="s">
        <v>49</v>
      </c>
      <c r="G80" s="11" t="s">
        <v>50</v>
      </c>
      <c r="H80" s="15">
        <v>0</v>
      </c>
      <c r="I80" s="15">
        <v>165.6</v>
      </c>
      <c r="J80" s="15">
        <v>190</v>
      </c>
      <c r="K80" s="15">
        <v>0</v>
      </c>
      <c r="L80" s="15">
        <v>190</v>
      </c>
    </row>
    <row r="81" spans="1:13" ht="30.75" customHeight="1">
      <c r="A81" s="22"/>
      <c r="B81" s="22"/>
      <c r="C81" s="25"/>
      <c r="D81" s="22"/>
      <c r="E81" s="22"/>
      <c r="F81" s="11" t="s">
        <v>89</v>
      </c>
      <c r="G81" s="11" t="s">
        <v>51</v>
      </c>
      <c r="H81" s="15">
        <v>0</v>
      </c>
      <c r="I81" s="15">
        <v>3</v>
      </c>
      <c r="J81" s="15">
        <v>3</v>
      </c>
      <c r="K81" s="15">
        <v>0</v>
      </c>
      <c r="L81" s="15">
        <v>3</v>
      </c>
    </row>
    <row r="82" spans="1:13" ht="22.5">
      <c r="A82" s="22"/>
      <c r="B82" s="22"/>
      <c r="C82" s="25"/>
      <c r="D82" s="22"/>
      <c r="E82" s="22"/>
      <c r="F82" s="11" t="s">
        <v>92</v>
      </c>
      <c r="G82" s="11" t="s">
        <v>51</v>
      </c>
      <c r="H82" s="15">
        <v>0</v>
      </c>
      <c r="I82" s="15">
        <v>4</v>
      </c>
      <c r="J82" s="15">
        <v>4</v>
      </c>
      <c r="K82" s="15">
        <v>0</v>
      </c>
      <c r="L82" s="15">
        <v>4</v>
      </c>
    </row>
    <row r="83" spans="1:13" ht="36.75" customHeight="1">
      <c r="A83" s="23" t="s">
        <v>19</v>
      </c>
      <c r="B83" s="23" t="s">
        <v>128</v>
      </c>
      <c r="C83" s="25" t="s">
        <v>129</v>
      </c>
      <c r="D83" s="23" t="s">
        <v>52</v>
      </c>
      <c r="E83" s="23" t="s">
        <v>118</v>
      </c>
      <c r="F83" s="18" t="s">
        <v>49</v>
      </c>
      <c r="G83" s="18" t="s">
        <v>50</v>
      </c>
      <c r="H83" s="19">
        <v>0</v>
      </c>
      <c r="I83" s="19">
        <v>1229.2</v>
      </c>
      <c r="J83" s="19">
        <v>0</v>
      </c>
      <c r="K83" s="19">
        <v>0</v>
      </c>
      <c r="L83" s="19">
        <v>0</v>
      </c>
    </row>
    <row r="84" spans="1:13" ht="40.5" customHeight="1">
      <c r="A84" s="26"/>
      <c r="B84" s="26"/>
      <c r="C84" s="25"/>
      <c r="D84" s="26"/>
      <c r="E84" s="26"/>
      <c r="F84" s="20" t="s">
        <v>127</v>
      </c>
      <c r="G84" s="18" t="s">
        <v>84</v>
      </c>
      <c r="H84" s="19">
        <v>0</v>
      </c>
      <c r="I84" s="19">
        <v>100</v>
      </c>
      <c r="J84" s="19">
        <v>0</v>
      </c>
      <c r="K84" s="19">
        <v>0</v>
      </c>
      <c r="L84" s="19">
        <v>0</v>
      </c>
    </row>
    <row r="85" spans="1:13" ht="36.75" customHeight="1">
      <c r="A85" s="24"/>
      <c r="B85" s="24"/>
      <c r="C85" s="25"/>
      <c r="D85" s="24"/>
      <c r="E85" s="24"/>
      <c r="F85" s="18" t="s">
        <v>117</v>
      </c>
      <c r="G85" s="18" t="s">
        <v>51</v>
      </c>
      <c r="H85" s="19">
        <v>0</v>
      </c>
      <c r="I85" s="19">
        <v>5</v>
      </c>
      <c r="J85" s="19">
        <v>0</v>
      </c>
      <c r="K85" s="19">
        <v>0</v>
      </c>
      <c r="L85" s="19">
        <v>0</v>
      </c>
    </row>
    <row r="86" spans="1:13" ht="22.5">
      <c r="A86" s="6"/>
      <c r="B86" s="22" t="s">
        <v>79</v>
      </c>
      <c r="C86" s="22"/>
      <c r="D86" s="22"/>
      <c r="E86" s="22"/>
      <c r="F86" s="11"/>
      <c r="G86" s="11" t="s">
        <v>50</v>
      </c>
      <c r="H86" s="21">
        <f>H11+H14+H17+H20+H23+H26+H29+H32+H35+H38+H41+H44+H47+H50+H53+H56+H59+H62+H65+H68+H71+H74+H77+H80+H83</f>
        <v>8796.7000000000007</v>
      </c>
      <c r="I86" s="17">
        <f>I11+I14+I17+I20+I23+I26+I29+I32+I35+I38+I41+I44+I47+I50+I53+I56+I59+I62+I65+I68+I71+I74+I77+I80+I83</f>
        <v>6640.4000000000005</v>
      </c>
      <c r="J86" s="2">
        <f>J11+J14+J17+J20+J23+J26+J29+J32+J35+J38+J41+J44+J47+J50+J53+J56+J59+J62+J65+J68+J71+J74+J77+J80+J83</f>
        <v>5450.8</v>
      </c>
      <c r="K86" s="2">
        <f>K11+K14+K17+K20+K23+K26+K29+K32+K35+K38+K41+K44+K47+K50+K53+K56+K59+K62+K65+K68+K71+K74+K77+K80+K83</f>
        <v>6054.2</v>
      </c>
      <c r="L86" s="2">
        <f>L11+L14+L17+L20+L23+L26+L29+L32+L35+L38+L41+L44+L47+L50+L53+L56+L59+L62+L65+L68+L71+L74+L77+L80+L83</f>
        <v>5929.2</v>
      </c>
      <c r="M86" s="3" t="s">
        <v>116</v>
      </c>
    </row>
  </sheetData>
  <mergeCells count="136">
    <mergeCell ref="G1:L1"/>
    <mergeCell ref="A83:A85"/>
    <mergeCell ref="B83:B85"/>
    <mergeCell ref="C83:C85"/>
    <mergeCell ref="D83:D85"/>
    <mergeCell ref="E83:E85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A23:A25"/>
    <mergeCell ref="B23:B25"/>
    <mergeCell ref="C23:C25"/>
    <mergeCell ref="A4:L4"/>
    <mergeCell ref="A10:L10"/>
    <mergeCell ref="B7:B8"/>
    <mergeCell ref="D7:E7"/>
    <mergeCell ref="F7:F8"/>
    <mergeCell ref="G7:G8"/>
    <mergeCell ref="A11:A13"/>
    <mergeCell ref="B11:B13"/>
    <mergeCell ref="C11:C13"/>
    <mergeCell ref="D11:D13"/>
    <mergeCell ref="E11:E13"/>
    <mergeCell ref="H7:L7"/>
    <mergeCell ref="E23:E25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29:E31"/>
    <mergeCell ref="D23:D25"/>
    <mergeCell ref="A32:A34"/>
    <mergeCell ref="B32:B34"/>
    <mergeCell ref="C32:C34"/>
    <mergeCell ref="D32:D34"/>
    <mergeCell ref="E32:E34"/>
    <mergeCell ref="A35:A37"/>
    <mergeCell ref="B35:B37"/>
    <mergeCell ref="C35:C37"/>
    <mergeCell ref="D35:D37"/>
    <mergeCell ref="E35:E37"/>
    <mergeCell ref="A38:A40"/>
    <mergeCell ref="B38:B40"/>
    <mergeCell ref="C38:C40"/>
    <mergeCell ref="D38:D40"/>
    <mergeCell ref="E38:E40"/>
    <mergeCell ref="A44:A46"/>
    <mergeCell ref="B44:B46"/>
    <mergeCell ref="C44:C46"/>
    <mergeCell ref="D44:D46"/>
    <mergeCell ref="E44:E46"/>
    <mergeCell ref="A41:A43"/>
    <mergeCell ref="B41:B43"/>
    <mergeCell ref="C41:C43"/>
    <mergeCell ref="D41:D43"/>
    <mergeCell ref="E41:E43"/>
    <mergeCell ref="A47:A49"/>
    <mergeCell ref="B47:B49"/>
    <mergeCell ref="C47:C49"/>
    <mergeCell ref="D47:D49"/>
    <mergeCell ref="E47:E49"/>
    <mergeCell ref="A50:A52"/>
    <mergeCell ref="B50:B52"/>
    <mergeCell ref="C50:C52"/>
    <mergeCell ref="D50:D52"/>
    <mergeCell ref="E50:E52"/>
    <mergeCell ref="A53:A55"/>
    <mergeCell ref="B53:B55"/>
    <mergeCell ref="C53:C55"/>
    <mergeCell ref="D53:D55"/>
    <mergeCell ref="E53:E55"/>
    <mergeCell ref="A56:A58"/>
    <mergeCell ref="B56:B58"/>
    <mergeCell ref="C56:C58"/>
    <mergeCell ref="D56:D58"/>
    <mergeCell ref="E56:E58"/>
    <mergeCell ref="A59:A61"/>
    <mergeCell ref="B59:B61"/>
    <mergeCell ref="C59:C61"/>
    <mergeCell ref="D59:D61"/>
    <mergeCell ref="E59:E61"/>
    <mergeCell ref="A62:A64"/>
    <mergeCell ref="B62:B64"/>
    <mergeCell ref="C62:C64"/>
    <mergeCell ref="D62:D64"/>
    <mergeCell ref="E62:E64"/>
    <mergeCell ref="B65:B67"/>
    <mergeCell ref="C65:C67"/>
    <mergeCell ref="D65:D67"/>
    <mergeCell ref="E65:E67"/>
    <mergeCell ref="A68:A70"/>
    <mergeCell ref="B68:B70"/>
    <mergeCell ref="C68:C70"/>
    <mergeCell ref="D68:D70"/>
    <mergeCell ref="E68:E70"/>
    <mergeCell ref="B86:E86"/>
    <mergeCell ref="A7:A8"/>
    <mergeCell ref="C7:C8"/>
    <mergeCell ref="A77:A79"/>
    <mergeCell ref="A80:A82"/>
    <mergeCell ref="B80:B82"/>
    <mergeCell ref="C80:C82"/>
    <mergeCell ref="D80:D82"/>
    <mergeCell ref="E80:E82"/>
    <mergeCell ref="A71:A73"/>
    <mergeCell ref="B71:B73"/>
    <mergeCell ref="C71:C73"/>
    <mergeCell ref="D71:D73"/>
    <mergeCell ref="E71:E73"/>
    <mergeCell ref="A74:A76"/>
    <mergeCell ref="B74:B76"/>
    <mergeCell ref="C74:C76"/>
    <mergeCell ref="D74:D76"/>
    <mergeCell ref="E74:E76"/>
    <mergeCell ref="A65:A67"/>
    <mergeCell ref="B77:B79"/>
    <mergeCell ref="C77:C79"/>
    <mergeCell ref="D77:D79"/>
    <mergeCell ref="E77:E79"/>
  </mergeCells>
  <pageMargins left="0.29166666666666669" right="0.26041666666666669" top="0.75" bottom="0.46875" header="0.3" footer="0.3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2015-06-15T07:39:25Z</dcterms:modified>
</cp:coreProperties>
</file>